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7935"/>
  </bookViews>
  <sheets>
    <sheet name="Hárok1" sheetId="1" r:id="rId1"/>
    <sheet name="Hárok2" sheetId="2" r:id="rId2"/>
    <sheet name="Hárok3" sheetId="3" r:id="rId3"/>
  </sheets>
  <calcPr calcId="144525"/>
</workbook>
</file>

<file path=xl/calcChain.xml><?xml version="1.0" encoding="utf-8"?>
<calcChain xmlns="http://schemas.openxmlformats.org/spreadsheetml/2006/main">
  <c r="F14" i="1" l="1"/>
  <c r="F13" i="1"/>
  <c r="F12" i="1"/>
  <c r="F15" i="1"/>
  <c r="F10" i="1" l="1"/>
  <c r="F8" i="1"/>
  <c r="F4" i="1" s="1"/>
  <c r="F16" i="1" l="1"/>
  <c r="G10" i="1" s="1"/>
  <c r="G6" i="1" l="1"/>
  <c r="G8" i="1"/>
  <c r="G12" i="1"/>
  <c r="G14" i="1"/>
  <c r="G16" i="1"/>
  <c r="G5" i="1"/>
  <c r="G7" i="1"/>
  <c r="G9" i="1"/>
  <c r="G11" i="1"/>
  <c r="G13" i="1"/>
  <c r="G15" i="1"/>
  <c r="G4" i="1"/>
</calcChain>
</file>

<file path=xl/sharedStrings.xml><?xml version="1.0" encoding="utf-8"?>
<sst xmlns="http://schemas.openxmlformats.org/spreadsheetml/2006/main" count="76" uniqueCount="72">
  <si>
    <t>Štruktúra majetku podľa formy k 31. 12. 2015</t>
  </si>
  <si>
    <t>Majetok</t>
  </si>
  <si>
    <t>DNM</t>
  </si>
  <si>
    <t>DHM</t>
  </si>
  <si>
    <t>DFM</t>
  </si>
  <si>
    <t>DM</t>
  </si>
  <si>
    <t>Štruktúra majetku</t>
  </si>
  <si>
    <t>€</t>
  </si>
  <si>
    <t>%</t>
  </si>
  <si>
    <t>ZÁSOBY</t>
  </si>
  <si>
    <t>KFM</t>
  </si>
  <si>
    <t>POHĽADÁVKY</t>
  </si>
  <si>
    <t>KM</t>
  </si>
  <si>
    <t>SPOLU</t>
  </si>
  <si>
    <t>013-Softvér</t>
  </si>
  <si>
    <t>021-Stavby</t>
  </si>
  <si>
    <t>022-Samostatné hnuteľné veci</t>
  </si>
  <si>
    <t>031-Pozemky</t>
  </si>
  <si>
    <t>062-Podielové CP a podiely</t>
  </si>
  <si>
    <t>073-Oprávky k softvéru</t>
  </si>
  <si>
    <t>081-Oprávky k stavbám</t>
  </si>
  <si>
    <t>082-Oprávky k SHV</t>
  </si>
  <si>
    <t>112-Materiál na sklade</t>
  </si>
  <si>
    <t>132-Tovar na sklade</t>
  </si>
  <si>
    <t>121-NV</t>
  </si>
  <si>
    <t>123-Výrobky</t>
  </si>
  <si>
    <t>211-Pokladnica</t>
  </si>
  <si>
    <t>221-BÚ</t>
  </si>
  <si>
    <t>231-Krátkodobé bankové úvery</t>
  </si>
  <si>
    <t>251- Majetkové CP</t>
  </si>
  <si>
    <t>253-Dlhové CP</t>
  </si>
  <si>
    <t>311-Odberatelia</t>
  </si>
  <si>
    <t>312-Zmenky na inkaso</t>
  </si>
  <si>
    <t>321-Dodávatelia</t>
  </si>
  <si>
    <t>322-Zmenky na úhradu</t>
  </si>
  <si>
    <t>324-Prijaté preddavky</t>
  </si>
  <si>
    <t>331-Zamestnanci</t>
  </si>
  <si>
    <t>336-Zúčtovanie s orgánmi SZaZP</t>
  </si>
  <si>
    <t xml:space="preserve">341-Daň z príjmov </t>
  </si>
  <si>
    <t>343-DPH</t>
  </si>
  <si>
    <t>366-Záväzky voči spoločníkom</t>
  </si>
  <si>
    <t>378-Iné pohľadávky</t>
  </si>
  <si>
    <t>379-Iné záväzky</t>
  </si>
  <si>
    <t>411-ZI</t>
  </si>
  <si>
    <t>413-Ostatné kapitálové fondy</t>
  </si>
  <si>
    <t>428-Nerozdelený zisk</t>
  </si>
  <si>
    <t>472-Záväzky zo sociálneho fondu</t>
  </si>
  <si>
    <t>478-Dlhodobé zmenky na úhradu</t>
  </si>
  <si>
    <t>479-Ostatné dlhodobé záväzky</t>
  </si>
  <si>
    <t>461-Bankové úvery</t>
  </si>
  <si>
    <t>474-Záväzky z prenájmu</t>
  </si>
  <si>
    <t>Štruktúra zdrojov krytia k 31. 12. 2015</t>
  </si>
  <si>
    <t>Štruktúra zdrojov krytia</t>
  </si>
  <si>
    <t>Zdroje krytia</t>
  </si>
  <si>
    <t>Vlastné</t>
  </si>
  <si>
    <t>ZI</t>
  </si>
  <si>
    <t>Kapitálové fondy</t>
  </si>
  <si>
    <t>Fondy zo zisku</t>
  </si>
  <si>
    <t>VH minulých období</t>
  </si>
  <si>
    <t>VH bežného obdobia</t>
  </si>
  <si>
    <t>Cudzie</t>
  </si>
  <si>
    <t>Rezervy</t>
  </si>
  <si>
    <t>Záväzky krátkodobé</t>
  </si>
  <si>
    <t>Záväzky dlhodobé</t>
  </si>
  <si>
    <t>Úvery krátkodobé</t>
  </si>
  <si>
    <t>Úvery dlhodobé</t>
  </si>
  <si>
    <t>Spolu</t>
  </si>
  <si>
    <t>ZISK - VH bežného obdobia</t>
  </si>
  <si>
    <t>Krátkodobé úvery</t>
  </si>
  <si>
    <t>Dlhod. Úvery</t>
  </si>
  <si>
    <t>kapit. Fondy</t>
  </si>
  <si>
    <t>VH min. Období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</si>
</sst>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i/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i/>
      <u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7" fillId="0" borderId="0"/>
  </cellStyleXfs>
  <cellXfs count="107">
    <xf numFmtId="0" fontId="0" fillId="0" borderId="0" xfId="0"/>
    <xf numFmtId="0" fontId="2" fillId="0" borderId="0" xfId="0" applyFont="1"/>
    <xf numFmtId="0" fontId="3" fillId="0" borderId="4" xfId="0" applyFont="1" applyBorder="1" applyAlignment="1">
      <alignment horizontal="center" vertical="center"/>
    </xf>
    <xf numFmtId="0" fontId="2" fillId="0" borderId="6" xfId="0" applyFont="1" applyBorder="1"/>
    <xf numFmtId="0" fontId="3" fillId="0" borderId="10" xfId="0" applyFont="1" applyBorder="1" applyAlignment="1">
      <alignment horizontal="center" vertical="center"/>
    </xf>
    <xf numFmtId="0" fontId="4" fillId="2" borderId="1" xfId="0" applyFont="1" applyFill="1" applyBorder="1"/>
    <xf numFmtId="0" fontId="2" fillId="0" borderId="0" xfId="0" applyFont="1" applyBorder="1"/>
    <xf numFmtId="0" fontId="4" fillId="3" borderId="17" xfId="0" applyFont="1" applyFill="1" applyBorder="1"/>
    <xf numFmtId="0" fontId="4" fillId="2" borderId="16" xfId="0" applyFont="1" applyFill="1" applyBorder="1"/>
    <xf numFmtId="3" fontId="2" fillId="0" borderId="5" xfId="0" applyNumberFormat="1" applyFont="1" applyBorder="1"/>
    <xf numFmtId="3" fontId="2" fillId="0" borderId="6" xfId="0" applyNumberFormat="1" applyFont="1" applyBorder="1"/>
    <xf numFmtId="3" fontId="2" fillId="0" borderId="7" xfId="0" applyNumberFormat="1" applyFont="1" applyBorder="1"/>
    <xf numFmtId="3" fontId="2" fillId="0" borderId="0" xfId="0" applyNumberFormat="1" applyFont="1"/>
    <xf numFmtId="0" fontId="0" fillId="0" borderId="0" xfId="0" applyAlignment="1"/>
    <xf numFmtId="0" fontId="2" fillId="0" borderId="23" xfId="0" applyFont="1" applyBorder="1"/>
    <xf numFmtId="10" fontId="2" fillId="0" borderId="13" xfId="1" applyNumberFormat="1" applyFont="1" applyBorder="1"/>
    <xf numFmtId="0" fontId="2" fillId="0" borderId="14" xfId="0" applyFont="1" applyBorder="1"/>
    <xf numFmtId="10" fontId="2" fillId="0" borderId="3" xfId="1" applyNumberFormat="1" applyFont="1" applyBorder="1"/>
    <xf numFmtId="0" fontId="2" fillId="0" borderId="24" xfId="0" applyFont="1" applyBorder="1"/>
    <xf numFmtId="10" fontId="2" fillId="0" borderId="11" xfId="1" applyNumberFormat="1" applyFont="1" applyBorder="1"/>
    <xf numFmtId="0" fontId="2" fillId="0" borderId="25" xfId="0" applyFont="1" applyBorder="1"/>
    <xf numFmtId="10" fontId="2" fillId="0" borderId="12" xfId="1" applyNumberFormat="1" applyFont="1" applyBorder="1"/>
    <xf numFmtId="0" fontId="2" fillId="0" borderId="26" xfId="0" applyFont="1" applyBorder="1"/>
    <xf numFmtId="3" fontId="2" fillId="4" borderId="6" xfId="0" applyNumberFormat="1" applyFont="1" applyFill="1" applyBorder="1"/>
    <xf numFmtId="0" fontId="2" fillId="4" borderId="24" xfId="0" applyFont="1" applyFill="1" applyBorder="1"/>
    <xf numFmtId="0" fontId="2" fillId="0" borderId="28" xfId="0" applyFont="1" applyBorder="1"/>
    <xf numFmtId="0" fontId="0" fillId="0" borderId="29" xfId="0" applyBorder="1"/>
    <xf numFmtId="3" fontId="2" fillId="4" borderId="22" xfId="0" applyNumberFormat="1" applyFont="1" applyFill="1" applyBorder="1"/>
    <xf numFmtId="0" fontId="2" fillId="4" borderId="26" xfId="0" applyFont="1" applyFill="1" applyBorder="1"/>
    <xf numFmtId="3" fontId="2" fillId="4" borderId="5" xfId="0" applyNumberFormat="1" applyFont="1" applyFill="1" applyBorder="1"/>
    <xf numFmtId="0" fontId="2" fillId="0" borderId="30" xfId="0" applyFont="1" applyBorder="1"/>
    <xf numFmtId="0" fontId="2" fillId="0" borderId="31" xfId="0" applyFont="1" applyBorder="1"/>
    <xf numFmtId="0" fontId="2" fillId="0" borderId="29" xfId="0" applyFont="1" applyBorder="1"/>
    <xf numFmtId="3" fontId="4" fillId="2" borderId="8" xfId="0" applyNumberFormat="1" applyFont="1" applyFill="1" applyBorder="1"/>
    <xf numFmtId="10" fontId="4" fillId="2" borderId="2" xfId="1" applyNumberFormat="1" applyFont="1" applyFill="1" applyBorder="1"/>
    <xf numFmtId="10" fontId="4" fillId="2" borderId="27" xfId="1" applyNumberFormat="1" applyFont="1" applyFill="1" applyBorder="1"/>
    <xf numFmtId="3" fontId="4" fillId="2" borderId="20" xfId="0" applyNumberFormat="1" applyFont="1" applyFill="1" applyBorder="1"/>
    <xf numFmtId="10" fontId="4" fillId="2" borderId="21" xfId="1" applyNumberFormat="1" applyFont="1" applyFill="1" applyBorder="1"/>
    <xf numFmtId="3" fontId="4" fillId="3" borderId="18" xfId="0" applyNumberFormat="1" applyFont="1" applyFill="1" applyBorder="1"/>
    <xf numFmtId="10" fontId="4" fillId="3" borderId="19" xfId="1" applyNumberFormat="1" applyFont="1" applyFill="1" applyBorder="1"/>
    <xf numFmtId="0" fontId="4" fillId="3" borderId="33" xfId="0" applyFont="1" applyFill="1" applyBorder="1"/>
    <xf numFmtId="3" fontId="4" fillId="3" borderId="32" xfId="0" applyNumberFormat="1" applyFont="1" applyFill="1" applyBorder="1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vertical="top" wrapText="1"/>
    </xf>
    <xf numFmtId="0" fontId="5" fillId="0" borderId="0" xfId="0" applyFont="1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3" fontId="4" fillId="0" borderId="0" xfId="0" applyNumberFormat="1" applyFont="1"/>
    <xf numFmtId="0" fontId="14" fillId="0" borderId="0" xfId="0" applyFont="1"/>
    <xf numFmtId="3" fontId="14" fillId="0" borderId="0" xfId="0" applyNumberFormat="1" applyFont="1"/>
    <xf numFmtId="0" fontId="15" fillId="0" borderId="0" xfId="0" applyFont="1"/>
    <xf numFmtId="3" fontId="15" fillId="0" borderId="0" xfId="0" applyNumberFormat="1" applyFont="1"/>
    <xf numFmtId="0" fontId="16" fillId="0" borderId="0" xfId="0" applyFont="1"/>
    <xf numFmtId="3" fontId="16" fillId="0" borderId="0" xfId="0" applyNumberFormat="1" applyFont="1"/>
    <xf numFmtId="0" fontId="2" fillId="5" borderId="0" xfId="0" applyFont="1" applyFill="1"/>
    <xf numFmtId="3" fontId="2" fillId="5" borderId="0" xfId="0" applyNumberFormat="1" applyFont="1" applyFill="1"/>
    <xf numFmtId="0" fontId="2" fillId="2" borderId="0" xfId="0" applyFont="1" applyFill="1"/>
    <xf numFmtId="3" fontId="2" fillId="2" borderId="0" xfId="0" applyNumberFormat="1" applyFont="1" applyFill="1"/>
    <xf numFmtId="0" fontId="2" fillId="6" borderId="0" xfId="0" applyFont="1" applyFill="1"/>
    <xf numFmtId="0" fontId="2" fillId="7" borderId="0" xfId="0" applyFont="1" applyFill="1"/>
    <xf numFmtId="0" fontId="2" fillId="8" borderId="0" xfId="0" applyFont="1" applyFill="1"/>
    <xf numFmtId="3" fontId="2" fillId="8" borderId="0" xfId="0" applyNumberFormat="1" applyFont="1" applyFill="1"/>
    <xf numFmtId="0" fontId="2" fillId="9" borderId="0" xfId="0" applyFont="1" applyFill="1"/>
    <xf numFmtId="0" fontId="2" fillId="10" borderId="0" xfId="0" applyFont="1" applyFill="1"/>
    <xf numFmtId="3" fontId="2" fillId="10" borderId="0" xfId="0" applyNumberFormat="1" applyFont="1" applyFill="1"/>
    <xf numFmtId="0" fontId="2" fillId="11" borderId="0" xfId="0" applyFont="1" applyFill="1"/>
    <xf numFmtId="10" fontId="2" fillId="4" borderId="27" xfId="1" applyNumberFormat="1" applyFont="1" applyFill="1" applyBorder="1"/>
    <xf numFmtId="10" fontId="2" fillId="4" borderId="11" xfId="1" applyNumberFormat="1" applyFont="1" applyFill="1" applyBorder="1"/>
    <xf numFmtId="10" fontId="2" fillId="4" borderId="4" xfId="1" applyNumberFormat="1" applyFont="1" applyFill="1" applyBorder="1"/>
    <xf numFmtId="10" fontId="2" fillId="4" borderId="35" xfId="1" applyNumberFormat="1" applyFont="1" applyFill="1" applyBorder="1"/>
    <xf numFmtId="10" fontId="2" fillId="4" borderId="36" xfId="1" applyNumberFormat="1" applyFont="1" applyFill="1" applyBorder="1"/>
    <xf numFmtId="0" fontId="2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34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9" fillId="0" borderId="0" xfId="2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" fontId="9" fillId="0" borderId="0" xfId="2" applyNumberFormat="1" applyFont="1" applyFill="1" applyBorder="1" applyAlignment="1">
      <alignment horizontal="right"/>
    </xf>
    <xf numFmtId="0" fontId="10" fillId="0" borderId="0" xfId="2" applyFont="1" applyFill="1" applyBorder="1"/>
    <xf numFmtId="4" fontId="10" fillId="0" borderId="0" xfId="2" applyNumberFormat="1" applyFont="1" applyFill="1" applyBorder="1" applyAlignment="1">
      <alignment horizontal="right"/>
    </xf>
    <xf numFmtId="2" fontId="10" fillId="0" borderId="0" xfId="1" applyNumberFormat="1" applyFont="1" applyFill="1" applyBorder="1"/>
    <xf numFmtId="2" fontId="10" fillId="0" borderId="0" xfId="2" applyNumberFormat="1" applyFont="1" applyFill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</cellXfs>
  <cellStyles count="4">
    <cellStyle name="Normálna" xfId="0" builtinId="0"/>
    <cellStyle name="Normálna 2" xfId="2"/>
    <cellStyle name="normální_List1" xfId="3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1"/>
  <sheetViews>
    <sheetView tabSelected="1" zoomScale="80" zoomScaleNormal="80" workbookViewId="0">
      <selection activeCell="K32" sqref="K32:O35"/>
    </sheetView>
  </sheetViews>
  <sheetFormatPr defaultRowHeight="15" x14ac:dyDescent="0.25"/>
  <cols>
    <col min="1" max="1" width="30" bestFit="1" customWidth="1"/>
    <col min="4" max="4" width="17.85546875" customWidth="1"/>
    <col min="5" max="5" width="18.85546875" bestFit="1" customWidth="1"/>
    <col min="6" max="6" width="10.7109375" customWidth="1"/>
    <col min="7" max="7" width="14.85546875" customWidth="1"/>
    <col min="8" max="8" width="12.42578125" bestFit="1" customWidth="1"/>
    <col min="9" max="9" width="12.42578125" customWidth="1"/>
    <col min="10" max="11" width="13.5703125" bestFit="1" customWidth="1"/>
    <col min="12" max="12" width="13.28515625" bestFit="1" customWidth="1"/>
  </cols>
  <sheetData>
    <row r="1" spans="1:17" ht="16.5" thickBot="1" x14ac:dyDescent="0.3">
      <c r="A1" s="74" t="s">
        <v>0</v>
      </c>
      <c r="B1" s="74"/>
      <c r="C1" s="74"/>
      <c r="D1" s="74"/>
      <c r="E1" s="79" t="s">
        <v>51</v>
      </c>
      <c r="F1" s="79"/>
      <c r="G1" s="79"/>
    </row>
    <row r="2" spans="1:17" ht="15.75" customHeight="1" x14ac:dyDescent="0.25">
      <c r="A2" s="75" t="s">
        <v>1</v>
      </c>
      <c r="B2" s="77" t="s">
        <v>6</v>
      </c>
      <c r="C2" s="78"/>
      <c r="D2" s="26"/>
      <c r="E2" s="75" t="s">
        <v>53</v>
      </c>
      <c r="F2" s="77" t="s">
        <v>52</v>
      </c>
      <c r="G2" s="78"/>
      <c r="H2" s="13"/>
      <c r="I2" s="13"/>
      <c r="J2" s="13"/>
    </row>
    <row r="3" spans="1:17" ht="15.75" thickBot="1" x14ac:dyDescent="0.3">
      <c r="A3" s="76"/>
      <c r="B3" s="4" t="s">
        <v>7</v>
      </c>
      <c r="C3" s="2" t="s">
        <v>8</v>
      </c>
      <c r="E3" s="76"/>
      <c r="F3" s="4" t="s">
        <v>7</v>
      </c>
      <c r="G3" s="2" t="s">
        <v>8</v>
      </c>
    </row>
    <row r="4" spans="1:17" ht="15.75" thickBot="1" x14ac:dyDescent="0.3">
      <c r="A4" s="16" t="s">
        <v>2</v>
      </c>
      <c r="B4" s="9"/>
      <c r="C4" s="15"/>
      <c r="D4" s="1"/>
      <c r="E4" s="5" t="s">
        <v>54</v>
      </c>
      <c r="F4" s="33">
        <f>F5+F6+F7+F8+F9</f>
        <v>32233</v>
      </c>
      <c r="G4" s="34">
        <f>F4/$F$16</f>
        <v>0.68317755028507243</v>
      </c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18" t="s">
        <v>3</v>
      </c>
      <c r="B5" s="10"/>
      <c r="C5" s="19"/>
      <c r="D5" s="12"/>
      <c r="E5" s="22" t="s">
        <v>55</v>
      </c>
      <c r="F5" s="9">
        <v>18000</v>
      </c>
      <c r="G5" s="68">
        <f t="shared" ref="G5:G16" si="0">F5/$F$16</f>
        <v>0.38150950594518979</v>
      </c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6.5" customHeight="1" thickBot="1" x14ac:dyDescent="0.3">
      <c r="A6" s="20" t="s">
        <v>4</v>
      </c>
      <c r="B6" s="11"/>
      <c r="C6" s="21"/>
      <c r="D6" s="1"/>
      <c r="E6" s="20" t="s">
        <v>56</v>
      </c>
      <c r="F6" s="11">
        <v>420</v>
      </c>
      <c r="G6" s="69">
        <f t="shared" si="0"/>
        <v>8.9018884720544287E-3</v>
      </c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 thickBot="1" x14ac:dyDescent="0.3">
      <c r="A7" s="5" t="s">
        <v>5</v>
      </c>
      <c r="B7" s="33"/>
      <c r="C7" s="35"/>
      <c r="D7" s="1"/>
      <c r="E7" s="24" t="s">
        <v>57</v>
      </c>
      <c r="F7" s="23">
        <v>0</v>
      </c>
      <c r="G7" s="69">
        <f t="shared" si="0"/>
        <v>0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22" t="s">
        <v>9</v>
      </c>
      <c r="B8" s="9"/>
      <c r="C8" s="17"/>
      <c r="D8" s="12"/>
      <c r="E8" s="22" t="s">
        <v>58</v>
      </c>
      <c r="F8" s="9">
        <f>B46</f>
        <v>200</v>
      </c>
      <c r="G8" s="71">
        <f t="shared" si="0"/>
        <v>4.2389945105021087E-3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75" thickBot="1" x14ac:dyDescent="0.3">
      <c r="A9" s="18" t="s">
        <v>10</v>
      </c>
      <c r="B9" s="10"/>
      <c r="C9" s="21"/>
      <c r="D9" s="12"/>
      <c r="E9" s="20" t="s">
        <v>59</v>
      </c>
      <c r="F9" s="11">
        <v>13613</v>
      </c>
      <c r="G9" s="70">
        <f t="shared" si="0"/>
        <v>0.28852716135732603</v>
      </c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6.5" customHeight="1" thickBot="1" x14ac:dyDescent="0.3">
      <c r="A10" s="20" t="s">
        <v>11</v>
      </c>
      <c r="B10" s="11"/>
      <c r="C10" s="21"/>
      <c r="D10" s="12"/>
      <c r="E10" s="5" t="s">
        <v>60</v>
      </c>
      <c r="F10" s="33">
        <f>F12+F13+F14+F15</f>
        <v>14948</v>
      </c>
      <c r="G10" s="34">
        <f t="shared" si="0"/>
        <v>0.31682244971492762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.75" thickBot="1" x14ac:dyDescent="0.3">
      <c r="A11" s="8" t="s">
        <v>12</v>
      </c>
      <c r="B11" s="36"/>
      <c r="C11" s="37"/>
      <c r="D11" s="1"/>
      <c r="E11" s="28" t="s">
        <v>61</v>
      </c>
      <c r="F11" s="29">
        <v>0</v>
      </c>
      <c r="G11" s="68">
        <f t="shared" si="0"/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6.5" thickTop="1" thickBot="1" x14ac:dyDescent="0.3">
      <c r="A12" s="7" t="s">
        <v>13</v>
      </c>
      <c r="B12" s="38"/>
      <c r="C12" s="39"/>
      <c r="D12" s="12"/>
      <c r="E12" s="24" t="s">
        <v>62</v>
      </c>
      <c r="F12" s="27">
        <f>B34+B35+B36+B37+B38+B39+B40+B41+B43</f>
        <v>12513</v>
      </c>
      <c r="G12" s="69">
        <f t="shared" si="0"/>
        <v>0.26521269154956445</v>
      </c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4"/>
      <c r="D13" s="1"/>
      <c r="E13" s="18" t="s">
        <v>63</v>
      </c>
      <c r="F13" s="3">
        <f>B47+B48+B49+B51</f>
        <v>865</v>
      </c>
      <c r="G13" s="69">
        <f t="shared" si="0"/>
        <v>1.8333651257921621E-2</v>
      </c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6.5" customHeight="1" x14ac:dyDescent="0.25">
      <c r="A14" s="1"/>
      <c r="B14" s="1"/>
      <c r="C14" s="1"/>
      <c r="D14" s="1"/>
      <c r="E14" s="18" t="s">
        <v>64</v>
      </c>
      <c r="F14" s="10">
        <f>B29</f>
        <v>1170</v>
      </c>
      <c r="G14" s="69">
        <f t="shared" si="0"/>
        <v>2.4798117886437338E-2</v>
      </c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.75" thickBot="1" x14ac:dyDescent="0.3">
      <c r="A15" s="45" t="s">
        <v>14</v>
      </c>
      <c r="B15" s="45">
        <v>300</v>
      </c>
      <c r="C15" s="1"/>
      <c r="D15" s="1"/>
      <c r="E15" s="30" t="s">
        <v>65</v>
      </c>
      <c r="F15" s="31">
        <f>B50</f>
        <v>400</v>
      </c>
      <c r="G15" s="72">
        <f t="shared" si="0"/>
        <v>8.4779890210042175E-3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6.5" thickTop="1" thickBot="1" x14ac:dyDescent="0.3">
      <c r="A16" s="46" t="s">
        <v>15</v>
      </c>
      <c r="B16" s="47">
        <v>23750</v>
      </c>
      <c r="C16" s="1"/>
      <c r="D16" s="25"/>
      <c r="E16" s="40" t="s">
        <v>66</v>
      </c>
      <c r="F16" s="41">
        <f>F4+F10</f>
        <v>47181</v>
      </c>
      <c r="G16" s="39">
        <f t="shared" si="0"/>
        <v>1</v>
      </c>
      <c r="H16" s="32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46" t="s">
        <v>16</v>
      </c>
      <c r="B17" s="47">
        <v>11000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46" t="s">
        <v>17</v>
      </c>
      <c r="B18" s="47">
        <v>2452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48" t="s">
        <v>18</v>
      </c>
      <c r="B19" s="49">
        <v>10500</v>
      </c>
      <c r="C19" s="1"/>
      <c r="D19" s="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45" t="s">
        <v>19</v>
      </c>
      <c r="B20" s="45">
        <v>22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46" t="s">
        <v>20</v>
      </c>
      <c r="B21" s="47">
        <v>10230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46" t="s">
        <v>21</v>
      </c>
      <c r="B22" s="47">
        <v>4580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50" t="s">
        <v>22</v>
      </c>
      <c r="B23" s="50">
        <v>900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50" t="s">
        <v>23</v>
      </c>
      <c r="B24" s="50">
        <v>27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50" t="s">
        <v>24</v>
      </c>
      <c r="B25" s="50">
        <v>750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50" t="s">
        <v>25</v>
      </c>
      <c r="B26" s="51">
        <v>1250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52" t="s">
        <v>26</v>
      </c>
      <c r="B27" s="52">
        <v>280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52" t="s">
        <v>27</v>
      </c>
      <c r="B28" s="53">
        <v>7360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65" t="s">
        <v>28</v>
      </c>
      <c r="B29" s="66">
        <v>1170</v>
      </c>
      <c r="C29" s="43" t="s">
        <v>68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52" t="s">
        <v>29</v>
      </c>
      <c r="B30" s="52">
        <v>140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52" t="s">
        <v>30</v>
      </c>
      <c r="B31" s="52">
        <v>142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54" t="s">
        <v>31</v>
      </c>
      <c r="B32" s="55">
        <v>2800</v>
      </c>
      <c r="C32" s="1"/>
      <c r="D32" s="1"/>
      <c r="E32" s="1"/>
      <c r="F32" s="1"/>
      <c r="G32" s="1"/>
      <c r="H32" s="1"/>
      <c r="I32" s="1"/>
      <c r="J32" s="1"/>
      <c r="K32" s="80"/>
      <c r="L32" s="80"/>
      <c r="M32" s="80"/>
      <c r="N32" s="80"/>
      <c r="O32" s="80"/>
      <c r="P32" s="1"/>
      <c r="Q32" s="1"/>
    </row>
    <row r="33" spans="1:34" x14ac:dyDescent="0.25">
      <c r="A33" s="54" t="s">
        <v>32</v>
      </c>
      <c r="B33" s="54">
        <v>315</v>
      </c>
      <c r="C33" s="1"/>
      <c r="D33" s="1"/>
      <c r="E33" s="1"/>
      <c r="F33" s="1"/>
      <c r="G33" s="1"/>
      <c r="H33" s="1"/>
      <c r="I33" s="1"/>
      <c r="J33" s="1"/>
      <c r="K33" s="80"/>
      <c r="L33" s="80"/>
      <c r="M33" s="80"/>
      <c r="N33" s="80"/>
      <c r="O33" s="80"/>
      <c r="P33" s="1"/>
      <c r="Q33" s="1"/>
    </row>
    <row r="34" spans="1:34" x14ac:dyDescent="0.25">
      <c r="A34" s="58" t="s">
        <v>33</v>
      </c>
      <c r="B34" s="59">
        <v>1420</v>
      </c>
      <c r="C34" s="1"/>
      <c r="D34" s="1"/>
      <c r="E34" s="1"/>
      <c r="F34" s="1"/>
      <c r="G34" s="1"/>
      <c r="H34" s="1"/>
      <c r="I34" s="1"/>
      <c r="J34" s="1"/>
      <c r="K34" s="80"/>
      <c r="L34" s="80"/>
      <c r="M34" s="80"/>
      <c r="N34" s="80"/>
      <c r="O34" s="80"/>
      <c r="P34" s="1"/>
      <c r="Q34" s="1"/>
    </row>
    <row r="35" spans="1:34" x14ac:dyDescent="0.25">
      <c r="A35" s="58" t="s">
        <v>34</v>
      </c>
      <c r="B35" s="58">
        <v>370</v>
      </c>
      <c r="C35" s="1"/>
      <c r="D35" s="1"/>
      <c r="E35" s="1"/>
      <c r="F35" s="1"/>
      <c r="G35" s="1"/>
      <c r="H35" s="1"/>
      <c r="I35" s="1"/>
      <c r="J35" s="1"/>
      <c r="K35" s="80"/>
      <c r="L35" s="80"/>
      <c r="M35" s="80"/>
      <c r="N35" s="80"/>
      <c r="O35" s="80"/>
      <c r="P35" s="1"/>
      <c r="Q35" s="1"/>
    </row>
    <row r="36" spans="1:34" ht="15" customHeight="1" x14ac:dyDescent="0.25">
      <c r="A36" s="58" t="s">
        <v>35</v>
      </c>
      <c r="B36" s="58">
        <v>100</v>
      </c>
      <c r="C36" s="1"/>
      <c r="D36" s="1"/>
      <c r="E36" s="1"/>
      <c r="F36" s="1"/>
      <c r="G36" s="1"/>
      <c r="H36" s="1"/>
      <c r="I36" s="1"/>
      <c r="J36" s="1"/>
      <c r="K36" s="73"/>
      <c r="L36" s="73"/>
      <c r="M36" s="73"/>
      <c r="N36" s="73"/>
      <c r="O36" s="73"/>
      <c r="P36" s="73"/>
      <c r="Q36" s="73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</row>
    <row r="37" spans="1:34" x14ac:dyDescent="0.25">
      <c r="A37" s="58" t="s">
        <v>36</v>
      </c>
      <c r="B37" s="59">
        <v>2410</v>
      </c>
      <c r="C37" s="1"/>
      <c r="D37" s="1"/>
      <c r="E37" s="1"/>
      <c r="F37" s="1"/>
      <c r="G37" s="1"/>
      <c r="H37" s="1"/>
      <c r="I37" s="1"/>
      <c r="J37" s="1"/>
      <c r="K37" s="73"/>
      <c r="L37" s="73"/>
      <c r="M37" s="73"/>
      <c r="N37" s="73"/>
      <c r="O37" s="73"/>
      <c r="P37" s="73"/>
      <c r="Q37" s="73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</row>
    <row r="38" spans="1:34" x14ac:dyDescent="0.25">
      <c r="A38" s="58" t="s">
        <v>37</v>
      </c>
      <c r="B38" s="59">
        <v>1200</v>
      </c>
      <c r="C38" s="1"/>
      <c r="D38" s="1"/>
      <c r="E38" s="1"/>
      <c r="F38" s="1"/>
      <c r="G38" s="1"/>
      <c r="H38" s="1"/>
      <c r="I38" s="1"/>
      <c r="J38" s="1"/>
      <c r="K38" s="73"/>
      <c r="L38" s="73"/>
      <c r="M38" s="73"/>
      <c r="N38" s="73"/>
      <c r="O38" s="73"/>
      <c r="P38" s="73"/>
      <c r="Q38" s="73"/>
      <c r="R38" s="43"/>
      <c r="S38" s="43"/>
    </row>
    <row r="39" spans="1:34" x14ac:dyDescent="0.25">
      <c r="A39" s="58" t="s">
        <v>38</v>
      </c>
      <c r="B39" s="59">
        <v>2586</v>
      </c>
      <c r="C39" s="1"/>
      <c r="D39" s="1"/>
      <c r="E39" s="1"/>
      <c r="F39" s="91"/>
      <c r="G39" s="91"/>
      <c r="H39" s="91"/>
      <c r="I39" s="91"/>
      <c r="J39" s="91"/>
      <c r="K39" s="73"/>
      <c r="L39" s="73"/>
      <c r="M39" s="73"/>
      <c r="N39" s="73"/>
      <c r="O39" s="73"/>
      <c r="P39" s="73"/>
      <c r="Q39" s="73"/>
    </row>
    <row r="40" spans="1:34" x14ac:dyDescent="0.25">
      <c r="A40" s="58" t="s">
        <v>39</v>
      </c>
      <c r="B40" s="59">
        <v>2872</v>
      </c>
      <c r="C40" s="1"/>
      <c r="D40" s="1"/>
      <c r="E40" s="1"/>
      <c r="F40" s="93"/>
      <c r="G40" s="93"/>
      <c r="H40" s="93"/>
      <c r="I40" s="93"/>
      <c r="J40" s="93"/>
      <c r="K40" s="1"/>
      <c r="L40" s="1"/>
      <c r="M40" s="1"/>
      <c r="N40" s="1"/>
      <c r="O40" s="1"/>
      <c r="P40" s="1"/>
      <c r="Q40" s="1"/>
    </row>
    <row r="41" spans="1:34" x14ac:dyDescent="0.25">
      <c r="A41" s="58" t="s">
        <v>40</v>
      </c>
      <c r="B41" s="58">
        <v>515</v>
      </c>
      <c r="C41" s="1" t="s">
        <v>62</v>
      </c>
      <c r="D41" s="1"/>
      <c r="E41" s="1"/>
      <c r="F41" s="93"/>
      <c r="G41" s="94"/>
      <c r="H41" s="95"/>
      <c r="I41" s="95"/>
      <c r="J41" s="95"/>
      <c r="K41" s="1"/>
      <c r="L41" s="1"/>
      <c r="M41" s="1"/>
      <c r="N41" s="1"/>
      <c r="O41" s="1"/>
      <c r="P41" s="1"/>
      <c r="Q41" s="1"/>
    </row>
    <row r="42" spans="1:34" x14ac:dyDescent="0.25">
      <c r="A42" s="54" t="s">
        <v>41</v>
      </c>
      <c r="B42" s="54">
        <v>47</v>
      </c>
      <c r="C42" s="1"/>
      <c r="D42" s="1"/>
      <c r="E42" s="1"/>
      <c r="F42" s="96"/>
      <c r="G42" s="97"/>
      <c r="H42" s="97"/>
      <c r="I42" s="97"/>
      <c r="J42" s="97"/>
      <c r="K42" s="1"/>
      <c r="L42" s="1"/>
      <c r="M42" s="1"/>
      <c r="N42" s="1"/>
      <c r="O42" s="1"/>
      <c r="P42" s="1"/>
      <c r="Q42" s="1"/>
    </row>
    <row r="43" spans="1:34" x14ac:dyDescent="0.25">
      <c r="A43" s="58" t="s">
        <v>42</v>
      </c>
      <c r="B43" s="59">
        <v>1040</v>
      </c>
      <c r="C43" s="1"/>
      <c r="D43" s="1"/>
      <c r="E43" s="1"/>
      <c r="F43" s="98"/>
      <c r="G43" s="98"/>
      <c r="H43" s="98"/>
      <c r="I43" s="98"/>
      <c r="J43" s="98"/>
      <c r="K43" s="1"/>
      <c r="L43" s="1"/>
      <c r="M43" s="1"/>
      <c r="N43" s="1"/>
      <c r="O43" s="1"/>
      <c r="P43" s="1"/>
      <c r="Q43" s="1"/>
    </row>
    <row r="44" spans="1:34" x14ac:dyDescent="0.25">
      <c r="A44" s="56" t="s">
        <v>43</v>
      </c>
      <c r="B44" s="57">
        <v>18000</v>
      </c>
      <c r="C44" s="1"/>
      <c r="D44" s="1"/>
      <c r="E44" s="1"/>
      <c r="F44" s="92"/>
      <c r="G44" s="92"/>
      <c r="H44" s="92"/>
      <c r="I44" s="99"/>
      <c r="J44" s="92"/>
      <c r="K44" s="1"/>
      <c r="L44" s="1"/>
      <c r="M44" s="1"/>
      <c r="N44" s="1"/>
      <c r="O44" s="1"/>
      <c r="P44" s="1"/>
      <c r="Q44" s="1"/>
    </row>
    <row r="45" spans="1:34" x14ac:dyDescent="0.25">
      <c r="A45" s="60" t="s">
        <v>44</v>
      </c>
      <c r="B45" s="60">
        <v>420</v>
      </c>
      <c r="C45" s="1" t="s">
        <v>70</v>
      </c>
      <c r="D45" s="1"/>
      <c r="E45" s="1"/>
      <c r="F45" s="100"/>
      <c r="G45" s="100"/>
      <c r="H45" s="100"/>
      <c r="I45" s="101"/>
      <c r="J45" s="102"/>
      <c r="K45" s="1"/>
      <c r="L45" s="1"/>
      <c r="M45" s="1"/>
      <c r="N45" s="1"/>
      <c r="O45" s="1"/>
      <c r="P45" s="1"/>
      <c r="Q45" s="1"/>
    </row>
    <row r="46" spans="1:34" x14ac:dyDescent="0.25">
      <c r="A46" s="61" t="s">
        <v>45</v>
      </c>
      <c r="B46" s="61">
        <v>200</v>
      </c>
      <c r="C46" s="1" t="s">
        <v>71</v>
      </c>
      <c r="D46" s="1"/>
      <c r="E46" s="1"/>
      <c r="F46" s="100"/>
      <c r="G46" s="100"/>
      <c r="H46" s="100"/>
      <c r="I46" s="100"/>
      <c r="J46" s="103"/>
      <c r="K46" s="1"/>
      <c r="L46" s="1"/>
      <c r="M46" s="1"/>
      <c r="N46" s="1"/>
      <c r="O46" s="1"/>
      <c r="P46" s="1"/>
      <c r="Q46" s="1"/>
    </row>
    <row r="47" spans="1:34" x14ac:dyDescent="0.25">
      <c r="A47" s="64" t="s">
        <v>46</v>
      </c>
      <c r="B47" s="64">
        <v>65</v>
      </c>
      <c r="C47" s="1" t="s">
        <v>63</v>
      </c>
      <c r="D47" s="1"/>
      <c r="E47" s="1"/>
      <c r="F47" s="100"/>
      <c r="G47" s="100"/>
      <c r="H47" s="100"/>
      <c r="I47" s="100"/>
      <c r="J47" s="103"/>
      <c r="K47" s="1"/>
      <c r="L47" s="1"/>
      <c r="M47" s="1"/>
      <c r="N47" s="1"/>
      <c r="O47" s="1"/>
      <c r="P47" s="1"/>
      <c r="Q47" s="1"/>
    </row>
    <row r="48" spans="1:34" x14ac:dyDescent="0.25">
      <c r="A48" s="64" t="s">
        <v>47</v>
      </c>
      <c r="B48" s="64">
        <v>120</v>
      </c>
      <c r="C48" s="1"/>
      <c r="D48" s="6"/>
      <c r="E48" s="6"/>
      <c r="F48" s="98"/>
      <c r="G48" s="98"/>
      <c r="H48" s="98"/>
      <c r="I48" s="98"/>
      <c r="J48" s="98"/>
      <c r="K48" s="6"/>
      <c r="L48" s="6"/>
      <c r="M48" s="6"/>
      <c r="N48" s="6"/>
      <c r="O48" s="6"/>
      <c r="P48" s="1"/>
      <c r="Q48" s="1"/>
    </row>
    <row r="49" spans="1:24" ht="15.75" x14ac:dyDescent="0.25">
      <c r="A49" s="64" t="s">
        <v>48</v>
      </c>
      <c r="B49" s="64">
        <v>240</v>
      </c>
      <c r="C49" s="1"/>
      <c r="D49" s="104"/>
      <c r="E49" s="105"/>
      <c r="F49" s="104"/>
      <c r="G49" s="104"/>
      <c r="H49" s="104"/>
      <c r="I49" s="104"/>
      <c r="J49" s="104"/>
      <c r="K49" s="104"/>
      <c r="L49" s="104"/>
      <c r="M49" s="6"/>
      <c r="N49" s="6"/>
      <c r="O49" s="6"/>
      <c r="P49" s="1"/>
      <c r="Q49" s="1"/>
    </row>
    <row r="50" spans="1:24" ht="30" x14ac:dyDescent="0.25">
      <c r="A50" s="67" t="s">
        <v>49</v>
      </c>
      <c r="B50" s="67">
        <v>400</v>
      </c>
      <c r="C50" s="42" t="s">
        <v>69</v>
      </c>
      <c r="D50" s="104"/>
      <c r="E50" s="105"/>
      <c r="F50" s="104"/>
      <c r="G50" s="104"/>
      <c r="H50" s="106"/>
      <c r="I50" s="106"/>
      <c r="J50" s="106"/>
      <c r="K50" s="106"/>
      <c r="L50" s="106"/>
      <c r="M50" s="6"/>
      <c r="N50" s="6"/>
      <c r="O50" s="6"/>
      <c r="P50" s="1"/>
      <c r="Q50" s="1"/>
    </row>
    <row r="51" spans="1:24" ht="15.75" x14ac:dyDescent="0.25">
      <c r="A51" s="64" t="s">
        <v>50</v>
      </c>
      <c r="B51" s="64">
        <v>440</v>
      </c>
      <c r="C51" s="1"/>
      <c r="D51" s="82"/>
      <c r="E51" s="83"/>
      <c r="F51" s="84"/>
      <c r="G51" s="84"/>
      <c r="H51" s="84"/>
      <c r="I51" s="85"/>
      <c r="J51" s="84"/>
      <c r="K51" s="86"/>
      <c r="L51" s="86"/>
      <c r="M51" s="6"/>
      <c r="N51" s="6"/>
      <c r="O51" s="6"/>
      <c r="P51" s="1"/>
      <c r="Q51" s="1"/>
    </row>
    <row r="52" spans="1:24" ht="15.75" x14ac:dyDescent="0.25">
      <c r="A52" s="62" t="s">
        <v>67</v>
      </c>
      <c r="B52" s="63">
        <v>13613</v>
      </c>
      <c r="C52" s="1"/>
      <c r="D52" s="82"/>
      <c r="E52" s="83"/>
      <c r="F52" s="84"/>
      <c r="G52" s="84"/>
      <c r="H52" s="84"/>
      <c r="I52" s="85"/>
      <c r="J52" s="84"/>
      <c r="K52" s="86"/>
      <c r="L52" s="86"/>
      <c r="M52" s="6"/>
      <c r="N52" s="6"/>
      <c r="O52" s="6"/>
      <c r="P52" s="1"/>
      <c r="Q52" s="1"/>
    </row>
    <row r="53" spans="1:24" ht="15.75" x14ac:dyDescent="0.25">
      <c r="A53" s="1"/>
      <c r="B53" s="1"/>
      <c r="C53" s="1"/>
      <c r="D53" s="82"/>
      <c r="E53" s="83"/>
      <c r="F53" s="84"/>
      <c r="G53" s="84"/>
      <c r="H53" s="84"/>
      <c r="I53" s="85"/>
      <c r="J53" s="84"/>
      <c r="K53" s="86"/>
      <c r="L53" s="86"/>
      <c r="M53" s="6"/>
      <c r="N53" s="6"/>
      <c r="O53" s="6"/>
      <c r="P53" s="1"/>
      <c r="Q53" s="1"/>
    </row>
    <row r="54" spans="1:24" x14ac:dyDescent="0.25">
      <c r="A54" s="1"/>
      <c r="B54" s="1"/>
      <c r="C54" s="1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1"/>
      <c r="Q54" s="1"/>
    </row>
    <row r="55" spans="1:24" ht="15" customHeight="1" x14ac:dyDescent="0.25">
      <c r="A55" s="1"/>
      <c r="B55" s="1"/>
      <c r="C55" s="1"/>
      <c r="D55" s="87"/>
      <c r="E55" s="88"/>
      <c r="F55" s="88"/>
      <c r="G55" s="88"/>
      <c r="H55" s="88"/>
      <c r="I55" s="88"/>
      <c r="J55" s="88"/>
      <c r="K55" s="81"/>
      <c r="L55" s="81"/>
      <c r="M55" s="81"/>
      <c r="N55" s="81"/>
      <c r="O55" s="81"/>
      <c r="P55" s="42"/>
      <c r="Q55" s="42"/>
      <c r="R55" s="42"/>
      <c r="S55" s="42"/>
      <c r="T55" s="42"/>
      <c r="U55" s="42"/>
      <c r="V55" s="42"/>
      <c r="W55" s="42"/>
      <c r="X55" s="42"/>
    </row>
    <row r="56" spans="1:24" x14ac:dyDescent="0.25">
      <c r="A56" s="1"/>
      <c r="B56" s="1"/>
      <c r="C56" s="1"/>
      <c r="D56" s="87"/>
      <c r="E56" s="88"/>
      <c r="F56" s="88"/>
      <c r="G56" s="88"/>
      <c r="H56" s="89"/>
      <c r="I56" s="89"/>
      <c r="J56" s="89"/>
      <c r="K56" s="81"/>
      <c r="L56" s="81"/>
      <c r="M56" s="81"/>
      <c r="N56" s="81"/>
      <c r="O56" s="81"/>
      <c r="P56" s="42"/>
      <c r="Q56" s="42"/>
      <c r="R56" s="42"/>
      <c r="S56" s="42"/>
      <c r="T56" s="42"/>
      <c r="U56" s="42"/>
      <c r="V56" s="42"/>
      <c r="W56" s="42"/>
      <c r="X56" s="42"/>
    </row>
    <row r="57" spans="1:24" ht="15" customHeight="1" x14ac:dyDescent="0.25">
      <c r="A57" s="1"/>
      <c r="B57" s="1"/>
      <c r="C57" s="1"/>
      <c r="D57" s="90"/>
      <c r="E57" s="6"/>
      <c r="F57" s="90"/>
      <c r="G57" s="90"/>
      <c r="H57" s="90"/>
      <c r="I57" s="90"/>
      <c r="J57" s="90"/>
      <c r="K57" s="81"/>
      <c r="L57" s="81"/>
      <c r="M57" s="81"/>
      <c r="N57" s="81"/>
      <c r="O57" s="81"/>
      <c r="P57" s="1"/>
      <c r="Q57" s="1"/>
    </row>
    <row r="58" spans="1:24" x14ac:dyDescent="0.25">
      <c r="A58" s="1"/>
      <c r="B58" s="1"/>
      <c r="C58" s="1"/>
      <c r="D58" s="90"/>
      <c r="E58" s="6"/>
      <c r="F58" s="90"/>
      <c r="G58" s="90"/>
      <c r="H58" s="90"/>
      <c r="I58" s="90"/>
      <c r="J58" s="90"/>
      <c r="K58" s="6"/>
      <c r="L58" s="6"/>
      <c r="M58" s="6"/>
      <c r="N58" s="6"/>
      <c r="O58" s="6"/>
      <c r="P58" s="1"/>
      <c r="Q58" s="1"/>
    </row>
    <row r="59" spans="1:24" x14ac:dyDescent="0.25">
      <c r="A59" s="1"/>
      <c r="B59" s="1"/>
      <c r="C59" s="1"/>
      <c r="D59" s="90"/>
      <c r="E59" s="6"/>
      <c r="F59" s="90"/>
      <c r="G59" s="90"/>
      <c r="H59" s="90"/>
      <c r="I59" s="90"/>
      <c r="J59" s="90"/>
      <c r="K59" s="6"/>
      <c r="L59" s="6"/>
      <c r="M59" s="6"/>
      <c r="N59" s="6"/>
      <c r="O59" s="6"/>
      <c r="P59" s="1"/>
      <c r="Q59" s="1"/>
    </row>
    <row r="60" spans="1:24" x14ac:dyDescent="0.25">
      <c r="A60" s="1"/>
      <c r="B60" s="1"/>
      <c r="C60" s="1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1"/>
      <c r="Q60" s="1"/>
    </row>
    <row r="61" spans="1:24" x14ac:dyDescent="0.25">
      <c r="A61" s="1"/>
      <c r="B61" s="1"/>
      <c r="C61" s="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1"/>
      <c r="Q61" s="1"/>
    </row>
    <row r="62" spans="1:24" x14ac:dyDescent="0.25">
      <c r="A62" s="1"/>
      <c r="B62" s="1"/>
      <c r="C62" s="1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1"/>
      <c r="Q62" s="1"/>
    </row>
    <row r="63" spans="1:2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2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</sheetData>
  <mergeCells count="22">
    <mergeCell ref="K32:O35"/>
    <mergeCell ref="K55:O57"/>
    <mergeCell ref="K49:L49"/>
    <mergeCell ref="D55:D56"/>
    <mergeCell ref="E55:E56"/>
    <mergeCell ref="F55:F56"/>
    <mergeCell ref="G55:G56"/>
    <mergeCell ref="H55:J55"/>
    <mergeCell ref="D49:D50"/>
    <mergeCell ref="E49:E50"/>
    <mergeCell ref="F49:F50"/>
    <mergeCell ref="G49:G50"/>
    <mergeCell ref="H49:J49"/>
    <mergeCell ref="A1:D1"/>
    <mergeCell ref="E2:E3"/>
    <mergeCell ref="F2:G2"/>
    <mergeCell ref="E1:G1"/>
    <mergeCell ref="F40:F41"/>
    <mergeCell ref="G40:J40"/>
    <mergeCell ref="F39:J39"/>
    <mergeCell ref="A2:A3"/>
    <mergeCell ref="B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ziak</dc:creator>
  <cp:lastModifiedBy>skola</cp:lastModifiedBy>
  <dcterms:created xsi:type="dcterms:W3CDTF">2016-04-01T08:20:07Z</dcterms:created>
  <dcterms:modified xsi:type="dcterms:W3CDTF">2017-05-03T07:31:56Z</dcterms:modified>
</cp:coreProperties>
</file>